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" windowWidth="17400" windowHeight="5910" activeTab="0"/>
  </bookViews>
  <sheets>
    <sheet name="а" sheetId="1" r:id="rId1"/>
  </sheets>
  <definedNames>
    <definedName name="_xlnm.Print_Titles" localSheetId="0">'а'!$A:$B,'а'!$4:$10</definedName>
    <definedName name="_xlnm.Print_Area" localSheetId="0">'а'!$A$1:$BH$24</definedName>
  </definedNames>
  <calcPr fullCalcOnLoad="1"/>
</workbook>
</file>

<file path=xl/sharedStrings.xml><?xml version="1.0" encoding="utf-8"?>
<sst xmlns="http://schemas.openxmlformats.org/spreadsheetml/2006/main" count="169" uniqueCount="82">
  <si>
    <t>РАСШИРЕННЫЙ АДРЕСНЫЙ ПЕРЕЧЕНЬ МНОГОКВАРТИРНЫХ ДОМОВ</t>
  </si>
  <si>
    <t>№ п\п</t>
  </si>
  <si>
    <t>Адрес многоквартирного дома</t>
  </si>
  <si>
    <t>Год</t>
  </si>
  <si>
    <t>Общая площадь МКД, всего</t>
  </si>
  <si>
    <t>Площадь помещений МКД</t>
  </si>
  <si>
    <t>Количество жителей, зарегистрированных в МКД</t>
  </si>
  <si>
    <t>Стоимость капитального ремонта ВСЕГО в разбивке по источникам финансирования</t>
  </si>
  <si>
    <t>ввода в эксплуатацию</t>
  </si>
  <si>
    <t>последнего комплексного капитального ремонта</t>
  </si>
  <si>
    <t>всего:(жилых и нежилых помещений)</t>
  </si>
  <si>
    <t xml:space="preserve"> жилых помещений </t>
  </si>
  <si>
    <t>в том числе жилых помещений, находящихся в собственности граждан</t>
  </si>
  <si>
    <t>в том числе</t>
  </si>
  <si>
    <t>Плоская</t>
  </si>
  <si>
    <t>Скатная</t>
  </si>
  <si>
    <t>Площадь</t>
  </si>
  <si>
    <t>Количество</t>
  </si>
  <si>
    <t xml:space="preserve">Ремонт </t>
  </si>
  <si>
    <t>Ремонт с утеплением</t>
  </si>
  <si>
    <t>за счет средств Фонда</t>
  </si>
  <si>
    <t xml:space="preserve">за счет средств бюджета субъекта Российской Федерации </t>
  </si>
  <si>
    <t>предусмотренные в местном бюджете на долевое финансирование</t>
  </si>
  <si>
    <t>ТСЖ, других кооперативов либо  собствен-ников помещений в МКД</t>
  </si>
  <si>
    <t>Приборов учета</t>
  </si>
  <si>
    <t>Ремонт сетей газоснабжения (СМР+ТН)</t>
  </si>
  <si>
    <t xml:space="preserve">Ремонт сетей водоснабжения (СМР+ТН) </t>
  </si>
  <si>
    <t xml:space="preserve"> электроснабжения</t>
  </si>
  <si>
    <t>теплоснабжения</t>
  </si>
  <si>
    <t>газоснабжение</t>
  </si>
  <si>
    <t>горячего водоснабжения</t>
  </si>
  <si>
    <t>холодного водоснабжения</t>
  </si>
  <si>
    <t>Кличество</t>
  </si>
  <si>
    <t>Сумма</t>
  </si>
  <si>
    <t>кв.м.</t>
  </si>
  <si>
    <t>чел.</t>
  </si>
  <si>
    <t>руб.</t>
  </si>
  <si>
    <t>ед</t>
  </si>
  <si>
    <t>ед.</t>
  </si>
  <si>
    <t>руб/кв.м.</t>
  </si>
  <si>
    <t>Узлы управления</t>
  </si>
  <si>
    <t>Удельная стоимость капитального ремонта, руб./кв.м. общей площади помещений в МКД</t>
  </si>
  <si>
    <t>Предельная стоимость капитального ремонта, 
руб./ кв.м. общей площади помещений в МКД</t>
  </si>
  <si>
    <t>Вид ремонта</t>
  </si>
  <si>
    <t>Материал стен</t>
  </si>
  <si>
    <t>Количество этажей</t>
  </si>
  <si>
    <t>Количество подъездов</t>
  </si>
  <si>
    <t>куб. м.</t>
  </si>
  <si>
    <t>Энергетическое обследование дома</t>
  </si>
  <si>
    <t xml:space="preserve">Ремонт сетей электроснабжения </t>
  </si>
  <si>
    <t xml:space="preserve">Ремонт сетей теплоснабжения </t>
  </si>
  <si>
    <t xml:space="preserve">Ремонт сетей газоснабжения </t>
  </si>
  <si>
    <t xml:space="preserve">Ремонт сетей холодного водоснабжения </t>
  </si>
  <si>
    <t xml:space="preserve">Ремонт сетей  горячего водоснабжения </t>
  </si>
  <si>
    <t xml:space="preserve">Ремонт систем водоотведения </t>
  </si>
  <si>
    <t xml:space="preserve">Стоимость </t>
  </si>
  <si>
    <t>Утепление и ремонт фасадов (полностью дом)</t>
  </si>
  <si>
    <t>Ремонт фундаментов</t>
  </si>
  <si>
    <t>Ремонт крыши</t>
  </si>
  <si>
    <t>Ремонт или замена лифтового оборудования</t>
  </si>
  <si>
    <t>Ремонт подвальных помещений</t>
  </si>
  <si>
    <t>ремонт лифтового оборудования</t>
  </si>
  <si>
    <t>замена лифтового оборудования</t>
  </si>
  <si>
    <t>Объем</t>
  </si>
  <si>
    <t>Плановая дата завершения работ</t>
  </si>
  <si>
    <t xml:space="preserve">Всего установка приборов учета потребления ресурсов и узлов управления (16+18+20+22+24+26+28) </t>
  </si>
  <si>
    <t>Всего работ по инженерным системам (30+31+32+33+34+35)</t>
  </si>
  <si>
    <t>Стоимость капитального ремонта ВСЕГО
(14+29+37+39+41+43+45+47+49+51+52=54+55+56+57)</t>
  </si>
  <si>
    <t>Виды работ по капитальному ремонту МКД, предусмотренные п.3 ст.15 185-ФЗ</t>
  </si>
  <si>
    <t>Не было</t>
  </si>
  <si>
    <t>ЧАСТ</t>
  </si>
  <si>
    <t>Глава местного самоуправления р.п.Воскресенское_________________С.Л.Хомова</t>
  </si>
  <si>
    <t>МО: р.п. Воскресенское Воскресенского муниципального района</t>
  </si>
  <si>
    <t>Итого по р.п.Воскресенское:</t>
  </si>
  <si>
    <t>р.п. Воскресенское, ул. Ленина д.95</t>
  </si>
  <si>
    <t>р.п. Воскресенское, ул. Ленина д.79</t>
  </si>
  <si>
    <t>р.п. Воскресенское, ул. Ленина д.99</t>
  </si>
  <si>
    <t>р.п. Воскресенское, ул. Ленина д.125</t>
  </si>
  <si>
    <t>р.п. Воскресенское, ул. Ленина д.119</t>
  </si>
  <si>
    <t>кирпич</t>
  </si>
  <si>
    <t>кирпич/дерево</t>
  </si>
  <si>
    <t>09.2013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</si>
</sst>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#,##0.000"/>
    <numFmt numFmtId="169" formatCode="#,##0.0000"/>
    <numFmt numFmtId="170" formatCode="#,##0.0"/>
    <numFmt numFmtId="171" formatCode="_-* #,##0.000_р_._-;\-* #,##0.000_р_._-;_-* &quot;-&quot;??_р_._-;_-@_-"/>
    <numFmt numFmtId="172" formatCode="0;[Red]0"/>
    <numFmt numFmtId="173" formatCode="#,##0.00000"/>
    <numFmt numFmtId="174" formatCode="#,##0.000000"/>
    <numFmt numFmtId="175" formatCode="#,##0.0000000"/>
    <numFmt numFmtId="176" formatCode="#,##0;[Red]\-#,##0"/>
    <numFmt numFmtId="177" formatCode="#,##0_р_."/>
    <numFmt numFmtId="178" formatCode="#,##0.00_р_."/>
    <numFmt numFmtId="179" formatCode="0.0000000"/>
    <numFmt numFmtId="180" formatCode="_-* #,##0.0_р_._-;\-* #,##0.0_р_._-;_-* &quot;-&quot;?_р_._-;_-@_-"/>
    <numFmt numFmtId="181" formatCode="#,##0.00_ ;\-#,##0.00\ "/>
    <numFmt numFmtId="182" formatCode="_-* #,##0.000_р_._-;\-* #,##0.000_р_._-;_-* &quot;-&quot;?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3" fontId="22" fillId="0" borderId="10" xfId="0" applyNumberFormat="1" applyFont="1" applyFill="1" applyBorder="1" applyAlignment="1">
      <alignment horizontal="center" vertical="center" textRotation="90" wrapText="1"/>
    </xf>
    <xf numFmtId="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4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168" fontId="22" fillId="0" borderId="0" xfId="0" applyNumberFormat="1" applyFont="1" applyFill="1" applyAlignment="1">
      <alignment horizontal="center"/>
    </xf>
    <xf numFmtId="0" fontId="21" fillId="0" borderId="11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" fontId="22" fillId="0" borderId="1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left" wrapText="1"/>
    </xf>
    <xf numFmtId="168" fontId="22" fillId="0" borderId="12" xfId="0" applyNumberFormat="1" applyFont="1" applyFill="1" applyBorder="1" applyAlignment="1">
      <alignment horizontal="center" vertical="center" textRotation="90" wrapText="1"/>
    </xf>
    <xf numFmtId="168" fontId="22" fillId="0" borderId="14" xfId="0" applyNumberFormat="1" applyFont="1" applyFill="1" applyBorder="1" applyAlignment="1">
      <alignment horizontal="center" vertical="center" textRotation="90" wrapText="1"/>
    </xf>
    <xf numFmtId="168" fontId="22" fillId="0" borderId="13" xfId="0" applyNumberFormat="1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textRotation="90" wrapText="1"/>
    </xf>
    <xf numFmtId="4" fontId="22" fillId="0" borderId="14" xfId="0" applyNumberFormat="1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4" fontId="22" fillId="0" borderId="10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textRotation="90" wrapText="1"/>
    </xf>
    <xf numFmtId="3" fontId="22" fillId="0" borderId="14" xfId="0" applyNumberFormat="1" applyFont="1" applyFill="1" applyBorder="1" applyAlignment="1">
      <alignment horizontal="center" vertical="center" textRotation="90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textRotation="90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168" fontId="22" fillId="0" borderId="20" xfId="0" applyNumberFormat="1" applyFont="1" applyFill="1" applyBorder="1" applyAlignment="1">
      <alignment horizontal="center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168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textRotation="90" wrapText="1"/>
    </xf>
    <xf numFmtId="3" fontId="22" fillId="0" borderId="10" xfId="0" applyNumberFormat="1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/>
    </xf>
    <xf numFmtId="0" fontId="22" fillId="0" borderId="14" xfId="0" applyFont="1" applyFill="1" applyBorder="1" applyAlignment="1">
      <alignment horizontal="center" vertical="center" textRotation="90"/>
    </xf>
    <xf numFmtId="0" fontId="22" fillId="0" borderId="13" xfId="0" applyFont="1" applyFill="1" applyBorder="1" applyAlignment="1">
      <alignment horizontal="center" vertical="center" textRotation="90"/>
    </xf>
    <xf numFmtId="3" fontId="22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wrapText="1"/>
    </xf>
    <xf numFmtId="2" fontId="26" fillId="24" borderId="10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wrapText="1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wrapText="1"/>
    </xf>
    <xf numFmtId="2" fontId="26" fillId="24" borderId="10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168" fontId="28" fillId="0" borderId="1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3" fontId="26" fillId="24" borderId="18" xfId="0" applyNumberFormat="1" applyFont="1" applyFill="1" applyBorder="1" applyAlignment="1">
      <alignment horizontal="center" wrapText="1"/>
    </xf>
    <xf numFmtId="1" fontId="29" fillId="24" borderId="19" xfId="0" applyNumberFormat="1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3" fontId="29" fillId="0" borderId="18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23"/>
  <sheetViews>
    <sheetView tabSelected="1" view="pageBreakPreview" zoomScaleSheetLayoutView="100" zoomScalePageLayoutView="0" workbookViewId="0" topLeftCell="AI1">
      <selection activeCell="AO15" sqref="AO15"/>
    </sheetView>
  </sheetViews>
  <sheetFormatPr defaultColWidth="9.00390625" defaultRowHeight="12.75"/>
  <cols>
    <col min="1" max="1" width="4.25390625" style="5" customWidth="1"/>
    <col min="2" max="2" width="22.125" style="5" customWidth="1"/>
    <col min="3" max="3" width="7.375" style="4" customWidth="1"/>
    <col min="4" max="4" width="8.125" style="4" customWidth="1"/>
    <col min="5" max="5" width="6.625" style="4" customWidth="1"/>
    <col min="6" max="6" width="4.75390625" style="4" customWidth="1"/>
    <col min="7" max="7" width="5.25390625" style="4" customWidth="1"/>
    <col min="8" max="8" width="8.875" style="6" customWidth="1"/>
    <col min="9" max="9" width="9.875" style="6" customWidth="1"/>
    <col min="10" max="10" width="9.25390625" style="6" customWidth="1"/>
    <col min="11" max="11" width="9.875" style="6" customWidth="1"/>
    <col min="12" max="12" width="7.625" style="7" customWidth="1"/>
    <col min="13" max="13" width="7.625" style="9" customWidth="1"/>
    <col min="14" max="14" width="9.625" style="7" customWidth="1"/>
    <col min="15" max="15" width="3.875" style="7" customWidth="1"/>
    <col min="16" max="16" width="8.625" style="7" customWidth="1"/>
    <col min="17" max="17" width="4.00390625" style="7" customWidth="1"/>
    <col min="18" max="18" width="8.875" style="7" customWidth="1"/>
    <col min="19" max="19" width="3.875" style="7" customWidth="1"/>
    <col min="20" max="20" width="9.375" style="7" customWidth="1"/>
    <col min="21" max="21" width="3.875" style="7" customWidth="1"/>
    <col min="22" max="22" width="9.375" style="7" customWidth="1"/>
    <col min="23" max="23" width="5.375" style="7" customWidth="1"/>
    <col min="24" max="24" width="8.375" style="7" customWidth="1"/>
    <col min="25" max="25" width="3.875" style="7" customWidth="1"/>
    <col min="26" max="26" width="7.625" style="7" customWidth="1"/>
    <col min="27" max="27" width="3.875" style="7" customWidth="1"/>
    <col min="28" max="28" width="7.625" style="7" customWidth="1"/>
    <col min="29" max="29" width="10.375" style="7" customWidth="1"/>
    <col min="30" max="31" width="9.625" style="7" customWidth="1"/>
    <col min="32" max="32" width="8.375" style="7" customWidth="1"/>
    <col min="33" max="33" width="9.375" style="7" customWidth="1"/>
    <col min="34" max="34" width="9.00390625" style="7" customWidth="1"/>
    <col min="35" max="35" width="9.375" style="7" customWidth="1"/>
    <col min="36" max="36" width="8.00390625" style="6" customWidth="1"/>
    <col min="37" max="37" width="12.00390625" style="7" customWidth="1"/>
    <col min="38" max="38" width="7.75390625" style="6" customWidth="1"/>
    <col min="39" max="39" width="8.00390625" style="7" customWidth="1"/>
    <col min="40" max="40" width="9.125" style="7" customWidth="1"/>
    <col min="41" max="41" width="10.125" style="7" customWidth="1"/>
    <col min="42" max="42" width="7.875" style="7" customWidth="1"/>
    <col min="43" max="43" width="10.125" style="7" customWidth="1"/>
    <col min="44" max="44" width="8.00390625" style="6" customWidth="1"/>
    <col min="45" max="45" width="10.375" style="7" customWidth="1"/>
    <col min="46" max="46" width="8.375" style="6" customWidth="1"/>
    <col min="47" max="47" width="10.125" style="7" customWidth="1"/>
    <col min="48" max="48" width="7.75390625" style="6" customWidth="1"/>
    <col min="49" max="49" width="10.25390625" style="7" customWidth="1"/>
    <col min="50" max="50" width="9.125" style="7" customWidth="1"/>
    <col min="51" max="51" width="12.25390625" style="7" customWidth="1"/>
    <col min="52" max="52" width="13.375" style="7" customWidth="1"/>
    <col min="53" max="53" width="14.25390625" style="7" customWidth="1"/>
    <col min="54" max="54" width="11.75390625" style="7" customWidth="1"/>
    <col min="55" max="55" width="11.625" style="7" customWidth="1"/>
    <col min="56" max="56" width="11.00390625" style="7" customWidth="1"/>
    <col min="57" max="57" width="11.25390625" style="7" customWidth="1"/>
    <col min="58" max="58" width="10.75390625" style="7" customWidth="1"/>
    <col min="59" max="59" width="9.875" style="7" customWidth="1"/>
    <col min="60" max="60" width="13.125" style="4" bestFit="1" customWidth="1"/>
    <col min="61" max="16384" width="9.125" style="4" customWidth="1"/>
  </cols>
  <sheetData>
    <row r="1" ht="17.25" customHeight="1"/>
    <row r="2" spans="3:28" ht="17.25" customHeight="1">
      <c r="C2" s="19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21.75" customHeight="1">
      <c r="A3" s="10"/>
      <c r="B3" s="10"/>
      <c r="C3" s="23" t="s">
        <v>72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60" ht="13.5" customHeight="1">
      <c r="A4" s="48" t="s">
        <v>1</v>
      </c>
      <c r="B4" s="24" t="s">
        <v>2</v>
      </c>
      <c r="C4" s="49" t="s">
        <v>3</v>
      </c>
      <c r="D4" s="49"/>
      <c r="E4" s="18" t="s">
        <v>44</v>
      </c>
      <c r="F4" s="18" t="s">
        <v>45</v>
      </c>
      <c r="G4" s="18" t="s">
        <v>46</v>
      </c>
      <c r="H4" s="50" t="s">
        <v>4</v>
      </c>
      <c r="I4" s="31" t="s">
        <v>5</v>
      </c>
      <c r="J4" s="31"/>
      <c r="K4" s="31"/>
      <c r="L4" s="51" t="s">
        <v>6</v>
      </c>
      <c r="M4" s="20" t="s">
        <v>43</v>
      </c>
      <c r="N4" s="34" t="s">
        <v>68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5"/>
      <c r="AZ4" s="45" t="s">
        <v>48</v>
      </c>
      <c r="BA4" s="51" t="s">
        <v>67</v>
      </c>
      <c r="BB4" s="55" t="s">
        <v>7</v>
      </c>
      <c r="BC4" s="55"/>
      <c r="BD4" s="55"/>
      <c r="BE4" s="55"/>
      <c r="BF4" s="51" t="s">
        <v>41</v>
      </c>
      <c r="BG4" s="51" t="s">
        <v>42</v>
      </c>
      <c r="BH4" s="52" t="s">
        <v>64</v>
      </c>
    </row>
    <row r="5" spans="1:60" ht="42" customHeight="1">
      <c r="A5" s="48"/>
      <c r="B5" s="25"/>
      <c r="C5" s="44" t="s">
        <v>8</v>
      </c>
      <c r="D5" s="44" t="s">
        <v>9</v>
      </c>
      <c r="E5" s="29"/>
      <c r="F5" s="29"/>
      <c r="G5" s="29"/>
      <c r="H5" s="50"/>
      <c r="I5" s="31"/>
      <c r="J5" s="31"/>
      <c r="K5" s="31"/>
      <c r="L5" s="51"/>
      <c r="M5" s="21"/>
      <c r="N5" s="32" t="s">
        <v>65</v>
      </c>
      <c r="O5" s="38" t="s">
        <v>13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2" t="s">
        <v>66</v>
      </c>
      <c r="AD5" s="38" t="s">
        <v>13</v>
      </c>
      <c r="AE5" s="39"/>
      <c r="AF5" s="39"/>
      <c r="AG5" s="39"/>
      <c r="AH5" s="39"/>
      <c r="AI5" s="40"/>
      <c r="AJ5" s="41" t="s">
        <v>58</v>
      </c>
      <c r="AK5" s="41"/>
      <c r="AL5" s="41"/>
      <c r="AM5" s="41"/>
      <c r="AN5" s="38" t="s">
        <v>59</v>
      </c>
      <c r="AO5" s="39"/>
      <c r="AP5" s="39"/>
      <c r="AQ5" s="40"/>
      <c r="AR5" s="41" t="s">
        <v>60</v>
      </c>
      <c r="AS5" s="41"/>
      <c r="AT5" s="41" t="s">
        <v>56</v>
      </c>
      <c r="AU5" s="41"/>
      <c r="AV5" s="41"/>
      <c r="AW5" s="41"/>
      <c r="AX5" s="42" t="s">
        <v>57</v>
      </c>
      <c r="AY5" s="43"/>
      <c r="AZ5" s="46"/>
      <c r="BA5" s="51"/>
      <c r="BB5" s="55"/>
      <c r="BC5" s="55"/>
      <c r="BD5" s="55"/>
      <c r="BE5" s="55"/>
      <c r="BF5" s="51"/>
      <c r="BG5" s="51"/>
      <c r="BH5" s="53"/>
    </row>
    <row r="6" spans="1:60" ht="27" customHeight="1">
      <c r="A6" s="48"/>
      <c r="B6" s="25"/>
      <c r="C6" s="44"/>
      <c r="D6" s="44"/>
      <c r="E6" s="29"/>
      <c r="F6" s="29"/>
      <c r="G6" s="29"/>
      <c r="H6" s="50"/>
      <c r="I6" s="27" t="s">
        <v>10</v>
      </c>
      <c r="J6" s="27" t="s">
        <v>11</v>
      </c>
      <c r="K6" s="27" t="s">
        <v>12</v>
      </c>
      <c r="L6" s="51"/>
      <c r="M6" s="21"/>
      <c r="N6" s="33"/>
      <c r="O6" s="34" t="s">
        <v>24</v>
      </c>
      <c r="P6" s="36"/>
      <c r="Q6" s="36"/>
      <c r="R6" s="36"/>
      <c r="S6" s="36"/>
      <c r="T6" s="36"/>
      <c r="U6" s="36"/>
      <c r="V6" s="36"/>
      <c r="W6" s="36"/>
      <c r="X6" s="35"/>
      <c r="Y6" s="34" t="s">
        <v>40</v>
      </c>
      <c r="Z6" s="36"/>
      <c r="AA6" s="36"/>
      <c r="AB6" s="35"/>
      <c r="AC6" s="33"/>
      <c r="AD6" s="32" t="s">
        <v>49</v>
      </c>
      <c r="AE6" s="32" t="s">
        <v>50</v>
      </c>
      <c r="AF6" s="32" t="s">
        <v>51</v>
      </c>
      <c r="AG6" s="32" t="s">
        <v>52</v>
      </c>
      <c r="AH6" s="32" t="s">
        <v>53</v>
      </c>
      <c r="AI6" s="32" t="s">
        <v>54</v>
      </c>
      <c r="AJ6" s="41" t="s">
        <v>14</v>
      </c>
      <c r="AK6" s="41"/>
      <c r="AL6" s="41" t="s">
        <v>15</v>
      </c>
      <c r="AM6" s="41"/>
      <c r="AN6" s="34" t="s">
        <v>61</v>
      </c>
      <c r="AO6" s="35"/>
      <c r="AP6" s="34" t="s">
        <v>62</v>
      </c>
      <c r="AQ6" s="35"/>
      <c r="AR6" s="27" t="s">
        <v>16</v>
      </c>
      <c r="AS6" s="32" t="s">
        <v>55</v>
      </c>
      <c r="AT6" s="41" t="s">
        <v>18</v>
      </c>
      <c r="AU6" s="41"/>
      <c r="AV6" s="41" t="s">
        <v>19</v>
      </c>
      <c r="AW6" s="41"/>
      <c r="AX6" s="27" t="s">
        <v>63</v>
      </c>
      <c r="AY6" s="32" t="s">
        <v>55</v>
      </c>
      <c r="AZ6" s="46"/>
      <c r="BA6" s="51"/>
      <c r="BB6" s="32" t="s">
        <v>20</v>
      </c>
      <c r="BC6" s="32" t="s">
        <v>21</v>
      </c>
      <c r="BD6" s="32" t="s">
        <v>22</v>
      </c>
      <c r="BE6" s="32" t="s">
        <v>23</v>
      </c>
      <c r="BF6" s="51"/>
      <c r="BG6" s="51"/>
      <c r="BH6" s="53"/>
    </row>
    <row r="7" spans="1:60" ht="37.5" customHeight="1">
      <c r="A7" s="48"/>
      <c r="B7" s="25"/>
      <c r="C7" s="44"/>
      <c r="D7" s="44"/>
      <c r="E7" s="29"/>
      <c r="F7" s="29"/>
      <c r="G7" s="29"/>
      <c r="H7" s="50"/>
      <c r="I7" s="28"/>
      <c r="J7" s="28"/>
      <c r="K7" s="28"/>
      <c r="L7" s="51"/>
      <c r="M7" s="21"/>
      <c r="N7" s="33"/>
      <c r="O7" s="34" t="s">
        <v>27</v>
      </c>
      <c r="P7" s="35"/>
      <c r="Q7" s="34" t="s">
        <v>28</v>
      </c>
      <c r="R7" s="35"/>
      <c r="S7" s="34" t="s">
        <v>29</v>
      </c>
      <c r="T7" s="35"/>
      <c r="U7" s="34" t="s">
        <v>30</v>
      </c>
      <c r="V7" s="35"/>
      <c r="W7" s="34" t="s">
        <v>31</v>
      </c>
      <c r="X7" s="35"/>
      <c r="Y7" s="34" t="s">
        <v>28</v>
      </c>
      <c r="Z7" s="35"/>
      <c r="AA7" s="34" t="s">
        <v>30</v>
      </c>
      <c r="AB7" s="35"/>
      <c r="AC7" s="33"/>
      <c r="AD7" s="33"/>
      <c r="AE7" s="33"/>
      <c r="AF7" s="33" t="s">
        <v>25</v>
      </c>
      <c r="AG7" s="33" t="s">
        <v>26</v>
      </c>
      <c r="AH7" s="33" t="s">
        <v>26</v>
      </c>
      <c r="AI7" s="33"/>
      <c r="AJ7" s="27" t="s">
        <v>16</v>
      </c>
      <c r="AK7" s="32" t="s">
        <v>55</v>
      </c>
      <c r="AL7" s="27" t="s">
        <v>16</v>
      </c>
      <c r="AM7" s="32" t="s">
        <v>55</v>
      </c>
      <c r="AN7" s="32" t="s">
        <v>17</v>
      </c>
      <c r="AO7" s="32" t="s">
        <v>55</v>
      </c>
      <c r="AP7" s="32" t="s">
        <v>17</v>
      </c>
      <c r="AQ7" s="32" t="s">
        <v>55</v>
      </c>
      <c r="AR7" s="28"/>
      <c r="AS7" s="33"/>
      <c r="AT7" s="27" t="s">
        <v>16</v>
      </c>
      <c r="AU7" s="32" t="s">
        <v>55</v>
      </c>
      <c r="AV7" s="27" t="s">
        <v>16</v>
      </c>
      <c r="AW7" s="32" t="s">
        <v>55</v>
      </c>
      <c r="AX7" s="28"/>
      <c r="AY7" s="33"/>
      <c r="AZ7" s="46"/>
      <c r="BA7" s="51"/>
      <c r="BB7" s="33"/>
      <c r="BC7" s="33"/>
      <c r="BD7" s="33"/>
      <c r="BE7" s="33"/>
      <c r="BF7" s="51"/>
      <c r="BG7" s="51"/>
      <c r="BH7" s="53"/>
    </row>
    <row r="8" spans="1:60" ht="82.5" customHeight="1">
      <c r="A8" s="48"/>
      <c r="B8" s="25"/>
      <c r="C8" s="44"/>
      <c r="D8" s="44"/>
      <c r="E8" s="29"/>
      <c r="F8" s="29"/>
      <c r="G8" s="29"/>
      <c r="H8" s="50"/>
      <c r="I8" s="17"/>
      <c r="J8" s="17"/>
      <c r="K8" s="17"/>
      <c r="L8" s="51"/>
      <c r="M8" s="21"/>
      <c r="N8" s="33"/>
      <c r="O8" s="1" t="s">
        <v>32</v>
      </c>
      <c r="P8" s="1" t="s">
        <v>33</v>
      </c>
      <c r="Q8" s="1" t="s">
        <v>32</v>
      </c>
      <c r="R8" s="1" t="s">
        <v>33</v>
      </c>
      <c r="S8" s="1" t="s">
        <v>32</v>
      </c>
      <c r="T8" s="1" t="s">
        <v>33</v>
      </c>
      <c r="U8" s="1" t="s">
        <v>32</v>
      </c>
      <c r="V8" s="1" t="s">
        <v>33</v>
      </c>
      <c r="W8" s="1" t="s">
        <v>32</v>
      </c>
      <c r="X8" s="1" t="s">
        <v>33</v>
      </c>
      <c r="Y8" s="1" t="s">
        <v>32</v>
      </c>
      <c r="Z8" s="1" t="s">
        <v>33</v>
      </c>
      <c r="AA8" s="1" t="s">
        <v>32</v>
      </c>
      <c r="AB8" s="1" t="s">
        <v>33</v>
      </c>
      <c r="AC8" s="37"/>
      <c r="AD8" s="37"/>
      <c r="AE8" s="37"/>
      <c r="AF8" s="37"/>
      <c r="AG8" s="37"/>
      <c r="AH8" s="37"/>
      <c r="AI8" s="37"/>
      <c r="AJ8" s="17"/>
      <c r="AK8" s="37"/>
      <c r="AL8" s="17"/>
      <c r="AM8" s="37"/>
      <c r="AN8" s="37"/>
      <c r="AO8" s="37"/>
      <c r="AP8" s="37"/>
      <c r="AQ8" s="37"/>
      <c r="AR8" s="17"/>
      <c r="AS8" s="37"/>
      <c r="AT8" s="17"/>
      <c r="AU8" s="37"/>
      <c r="AV8" s="17"/>
      <c r="AW8" s="37"/>
      <c r="AX8" s="17"/>
      <c r="AY8" s="37"/>
      <c r="AZ8" s="47"/>
      <c r="BA8" s="51"/>
      <c r="BB8" s="37"/>
      <c r="BC8" s="37"/>
      <c r="BD8" s="37"/>
      <c r="BE8" s="37"/>
      <c r="BF8" s="51"/>
      <c r="BG8" s="51"/>
      <c r="BH8" s="53"/>
    </row>
    <row r="9" spans="1:60" ht="12.75" customHeight="1">
      <c r="A9" s="48"/>
      <c r="B9" s="26"/>
      <c r="C9" s="44"/>
      <c r="D9" s="44"/>
      <c r="E9" s="30"/>
      <c r="F9" s="30"/>
      <c r="G9" s="30"/>
      <c r="H9" s="2" t="s">
        <v>34</v>
      </c>
      <c r="I9" s="2" t="s">
        <v>34</v>
      </c>
      <c r="J9" s="2" t="s">
        <v>34</v>
      </c>
      <c r="K9" s="2" t="s">
        <v>34</v>
      </c>
      <c r="L9" s="3" t="s">
        <v>35</v>
      </c>
      <c r="M9" s="22"/>
      <c r="N9" s="3" t="s">
        <v>36</v>
      </c>
      <c r="O9" s="3" t="s">
        <v>37</v>
      </c>
      <c r="P9" s="3" t="s">
        <v>36</v>
      </c>
      <c r="Q9" s="3" t="s">
        <v>37</v>
      </c>
      <c r="R9" s="3" t="s">
        <v>36</v>
      </c>
      <c r="S9" s="3" t="s">
        <v>37</v>
      </c>
      <c r="T9" s="3" t="s">
        <v>36</v>
      </c>
      <c r="U9" s="3" t="s">
        <v>37</v>
      </c>
      <c r="V9" s="3" t="s">
        <v>36</v>
      </c>
      <c r="W9" s="3" t="s">
        <v>37</v>
      </c>
      <c r="X9" s="3" t="s">
        <v>36</v>
      </c>
      <c r="Y9" s="3" t="s">
        <v>37</v>
      </c>
      <c r="Z9" s="3" t="s">
        <v>36</v>
      </c>
      <c r="AA9" s="3" t="s">
        <v>37</v>
      </c>
      <c r="AB9" s="3" t="s">
        <v>36</v>
      </c>
      <c r="AC9" s="3" t="s">
        <v>36</v>
      </c>
      <c r="AD9" s="3" t="s">
        <v>36</v>
      </c>
      <c r="AE9" s="3" t="s">
        <v>36</v>
      </c>
      <c r="AF9" s="3" t="s">
        <v>36</v>
      </c>
      <c r="AG9" s="3" t="s">
        <v>36</v>
      </c>
      <c r="AH9" s="3" t="s">
        <v>36</v>
      </c>
      <c r="AI9" s="3" t="s">
        <v>36</v>
      </c>
      <c r="AJ9" s="2" t="s">
        <v>34</v>
      </c>
      <c r="AK9" s="3" t="s">
        <v>36</v>
      </c>
      <c r="AL9" s="2" t="s">
        <v>34</v>
      </c>
      <c r="AM9" s="3" t="s">
        <v>36</v>
      </c>
      <c r="AN9" s="3" t="s">
        <v>38</v>
      </c>
      <c r="AO9" s="3" t="s">
        <v>36</v>
      </c>
      <c r="AP9" s="3" t="s">
        <v>38</v>
      </c>
      <c r="AQ9" s="3" t="s">
        <v>36</v>
      </c>
      <c r="AR9" s="2" t="s">
        <v>34</v>
      </c>
      <c r="AS9" s="3" t="s">
        <v>36</v>
      </c>
      <c r="AT9" s="2" t="s">
        <v>34</v>
      </c>
      <c r="AU9" s="3" t="s">
        <v>36</v>
      </c>
      <c r="AV9" s="2" t="s">
        <v>34</v>
      </c>
      <c r="AW9" s="3" t="s">
        <v>36</v>
      </c>
      <c r="AX9" s="3" t="s">
        <v>47</v>
      </c>
      <c r="AY9" s="3" t="s">
        <v>36</v>
      </c>
      <c r="AZ9" s="3" t="s">
        <v>36</v>
      </c>
      <c r="BA9" s="3" t="s">
        <v>36</v>
      </c>
      <c r="BB9" s="3" t="s">
        <v>36</v>
      </c>
      <c r="BC9" s="3" t="s">
        <v>36</v>
      </c>
      <c r="BD9" s="3" t="s">
        <v>36</v>
      </c>
      <c r="BE9" s="3" t="s">
        <v>36</v>
      </c>
      <c r="BF9" s="3" t="s">
        <v>39</v>
      </c>
      <c r="BG9" s="3" t="s">
        <v>39</v>
      </c>
      <c r="BH9" s="54"/>
    </row>
    <row r="10" spans="1:60" s="8" customFormat="1" ht="18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  <c r="U10" s="14">
        <v>21</v>
      </c>
      <c r="V10" s="14">
        <v>22</v>
      </c>
      <c r="W10" s="14">
        <v>23</v>
      </c>
      <c r="X10" s="14">
        <v>24</v>
      </c>
      <c r="Y10" s="14">
        <v>25</v>
      </c>
      <c r="Z10" s="14">
        <v>26</v>
      </c>
      <c r="AA10" s="14">
        <v>27</v>
      </c>
      <c r="AB10" s="14">
        <v>28</v>
      </c>
      <c r="AC10" s="14">
        <v>29</v>
      </c>
      <c r="AD10" s="14">
        <v>30</v>
      </c>
      <c r="AE10" s="14">
        <v>31</v>
      </c>
      <c r="AF10" s="14">
        <v>32</v>
      </c>
      <c r="AG10" s="14">
        <v>33</v>
      </c>
      <c r="AH10" s="14">
        <v>34</v>
      </c>
      <c r="AI10" s="14">
        <v>35</v>
      </c>
      <c r="AJ10" s="14">
        <v>36</v>
      </c>
      <c r="AK10" s="14">
        <v>37</v>
      </c>
      <c r="AL10" s="14">
        <v>38</v>
      </c>
      <c r="AM10" s="14">
        <v>39</v>
      </c>
      <c r="AN10" s="14">
        <v>40</v>
      </c>
      <c r="AO10" s="14">
        <v>41</v>
      </c>
      <c r="AP10" s="14">
        <v>42</v>
      </c>
      <c r="AQ10" s="14">
        <v>43</v>
      </c>
      <c r="AR10" s="14">
        <v>44</v>
      </c>
      <c r="AS10" s="14">
        <v>45</v>
      </c>
      <c r="AT10" s="14">
        <v>46</v>
      </c>
      <c r="AU10" s="14">
        <v>47</v>
      </c>
      <c r="AV10" s="14">
        <v>48</v>
      </c>
      <c r="AW10" s="14">
        <v>49</v>
      </c>
      <c r="AX10" s="14">
        <v>50</v>
      </c>
      <c r="AY10" s="14">
        <v>51</v>
      </c>
      <c r="AZ10" s="14">
        <v>52</v>
      </c>
      <c r="BA10" s="14">
        <v>53</v>
      </c>
      <c r="BB10" s="14">
        <v>54</v>
      </c>
      <c r="BC10" s="14">
        <v>55</v>
      </c>
      <c r="BD10" s="14">
        <v>56</v>
      </c>
      <c r="BE10" s="14">
        <v>57</v>
      </c>
      <c r="BF10" s="14">
        <v>58</v>
      </c>
      <c r="BG10" s="14">
        <v>59</v>
      </c>
      <c r="BH10" s="14">
        <v>60</v>
      </c>
    </row>
    <row r="11" spans="1:60" s="8" customFormat="1" ht="18" customHeight="1">
      <c r="A11" s="69"/>
      <c r="B11" s="69" t="s">
        <v>73</v>
      </c>
      <c r="C11" s="70"/>
      <c r="D11" s="70"/>
      <c r="E11" s="70"/>
      <c r="F11" s="70"/>
      <c r="G11" s="70"/>
      <c r="H11" s="71">
        <f>SUM(H12:H16)</f>
        <v>2982.33</v>
      </c>
      <c r="I11" s="71">
        <f>SUM(I12:I16)</f>
        <v>2570.8100000000004</v>
      </c>
      <c r="J11" s="71">
        <f>SUM(J12:J16)</f>
        <v>2570.8100000000004</v>
      </c>
      <c r="K11" s="77">
        <f>SUM(K12:K16)</f>
        <v>2570.8100000000004</v>
      </c>
      <c r="L11" s="71">
        <f>SUM(L12:L16)</f>
        <v>110</v>
      </c>
      <c r="M11" s="72"/>
      <c r="N11" s="76">
        <f>SUM(N12:N16)</f>
        <v>72987</v>
      </c>
      <c r="O11" s="73"/>
      <c r="P11" s="73"/>
      <c r="Q11" s="73"/>
      <c r="R11" s="73"/>
      <c r="S11" s="73"/>
      <c r="T11" s="73"/>
      <c r="U11" s="73"/>
      <c r="V11" s="73"/>
      <c r="W11" s="71">
        <v>3</v>
      </c>
      <c r="X11" s="71">
        <f>SUM(X12:X16)</f>
        <v>72987</v>
      </c>
      <c r="Y11" s="73"/>
      <c r="Z11" s="73"/>
      <c r="AA11" s="73"/>
      <c r="AB11" s="73"/>
      <c r="AC11" s="71">
        <f>SUM(AC12:AC16)</f>
        <v>339432</v>
      </c>
      <c r="AD11" s="71">
        <f>SUM(AD12:AD16)</f>
        <v>339432</v>
      </c>
      <c r="AE11" s="73"/>
      <c r="AF11" s="73"/>
      <c r="AG11" s="73"/>
      <c r="AH11" s="73"/>
      <c r="AI11" s="73"/>
      <c r="AJ11" s="74"/>
      <c r="AK11" s="73"/>
      <c r="AL11" s="88">
        <f>SUM(AL12:AL16)</f>
        <v>2504.6000000000004</v>
      </c>
      <c r="AM11" s="71">
        <f>SUM(AM12:AM16)</f>
        <v>3199694</v>
      </c>
      <c r="AN11" s="73"/>
      <c r="AO11" s="73"/>
      <c r="AP11" s="73"/>
      <c r="AQ11" s="73"/>
      <c r="AR11" s="74"/>
      <c r="AS11" s="73"/>
      <c r="AT11" s="71">
        <f>SUM(AT12:AT16)</f>
        <v>2051</v>
      </c>
      <c r="AU11" s="71">
        <f>SUM(AU12:AU16)</f>
        <v>849303</v>
      </c>
      <c r="AV11" s="74"/>
      <c r="AW11" s="73"/>
      <c r="AX11" s="73"/>
      <c r="AY11" s="73"/>
      <c r="AZ11" s="73"/>
      <c r="BA11" s="75">
        <f>SUM(BA12:BA16)</f>
        <v>4461416</v>
      </c>
      <c r="BB11" s="80">
        <f>SUM(BB12:BB16)</f>
        <v>1697000</v>
      </c>
      <c r="BC11" s="80">
        <f>SUM(BC12:BC16)</f>
        <v>1555000</v>
      </c>
      <c r="BD11" s="80">
        <f>SUM(BD12:BD16)</f>
        <v>481000</v>
      </c>
      <c r="BE11" s="81">
        <f>SUM(BE12:BE16)</f>
        <v>728416</v>
      </c>
      <c r="BF11" s="73"/>
      <c r="BG11" s="73"/>
      <c r="BH11" s="70"/>
    </row>
    <row r="12" spans="1:60" ht="22.5">
      <c r="A12" s="59">
        <v>1</v>
      </c>
      <c r="B12" s="59" t="s">
        <v>74</v>
      </c>
      <c r="C12" s="59">
        <v>1985</v>
      </c>
      <c r="D12" s="58" t="s">
        <v>69</v>
      </c>
      <c r="E12" s="59" t="s">
        <v>79</v>
      </c>
      <c r="F12" s="58">
        <v>2</v>
      </c>
      <c r="G12" s="58">
        <v>2</v>
      </c>
      <c r="H12" s="60">
        <v>774.6</v>
      </c>
      <c r="I12" s="60">
        <v>689.9</v>
      </c>
      <c r="J12" s="60">
        <v>689.9</v>
      </c>
      <c r="K12" s="60">
        <v>689.9</v>
      </c>
      <c r="L12" s="61">
        <v>9</v>
      </c>
      <c r="M12" s="58" t="s">
        <v>70</v>
      </c>
      <c r="N12" s="56">
        <v>24329</v>
      </c>
      <c r="O12" s="56"/>
      <c r="P12" s="56"/>
      <c r="Q12" s="56"/>
      <c r="R12" s="56"/>
      <c r="S12" s="56"/>
      <c r="T12" s="56"/>
      <c r="U12" s="56"/>
      <c r="V12" s="56"/>
      <c r="W12" s="56">
        <v>1</v>
      </c>
      <c r="X12" s="56">
        <v>24329</v>
      </c>
      <c r="Y12" s="56"/>
      <c r="Z12" s="56"/>
      <c r="AA12" s="56"/>
      <c r="AB12" s="56"/>
      <c r="AC12" s="62">
        <v>113144</v>
      </c>
      <c r="AD12" s="62">
        <v>113144</v>
      </c>
      <c r="AE12" s="56"/>
      <c r="AF12" s="56"/>
      <c r="AG12" s="56"/>
      <c r="AH12" s="56"/>
      <c r="AI12" s="56"/>
      <c r="AJ12" s="57"/>
      <c r="AK12" s="85"/>
      <c r="AL12" s="89">
        <v>618.2</v>
      </c>
      <c r="AM12" s="86">
        <v>866996</v>
      </c>
      <c r="AN12" s="56"/>
      <c r="AO12" s="56"/>
      <c r="AP12" s="56"/>
      <c r="AQ12" s="56"/>
      <c r="AR12" s="63"/>
      <c r="AS12" s="63"/>
      <c r="AT12" s="64">
        <v>561</v>
      </c>
      <c r="AU12" s="63">
        <v>210077</v>
      </c>
      <c r="AV12" s="57"/>
      <c r="AW12" s="56"/>
      <c r="AX12" s="56"/>
      <c r="AY12" s="56"/>
      <c r="AZ12" s="56"/>
      <c r="BA12" s="78">
        <f>N12+AC12+AM12+AU12</f>
        <v>1214546</v>
      </c>
      <c r="BB12" s="82">
        <v>480000</v>
      </c>
      <c r="BC12" s="82">
        <v>439500</v>
      </c>
      <c r="BD12" s="82">
        <v>110500</v>
      </c>
      <c r="BE12" s="83">
        <v>184546</v>
      </c>
      <c r="BF12" s="79">
        <f>BA12/I12</f>
        <v>1760.4667343093201</v>
      </c>
      <c r="BG12" s="61">
        <v>1760</v>
      </c>
      <c r="BH12" s="65" t="s">
        <v>81</v>
      </c>
    </row>
    <row r="13" spans="1:60" ht="22.5">
      <c r="A13" s="59">
        <v>2</v>
      </c>
      <c r="B13" s="59" t="s">
        <v>75</v>
      </c>
      <c r="C13" s="59">
        <v>1980</v>
      </c>
      <c r="D13" s="58" t="s">
        <v>69</v>
      </c>
      <c r="E13" s="59" t="s">
        <v>79</v>
      </c>
      <c r="F13" s="58">
        <v>2</v>
      </c>
      <c r="G13" s="58">
        <v>2</v>
      </c>
      <c r="H13" s="60">
        <v>782.3</v>
      </c>
      <c r="I13" s="60">
        <v>696.7</v>
      </c>
      <c r="J13" s="60">
        <v>696.7</v>
      </c>
      <c r="K13" s="60">
        <v>696.7</v>
      </c>
      <c r="L13" s="61">
        <v>35</v>
      </c>
      <c r="M13" s="58" t="s">
        <v>70</v>
      </c>
      <c r="N13" s="56">
        <v>24329</v>
      </c>
      <c r="O13" s="56"/>
      <c r="P13" s="56"/>
      <c r="Q13" s="56"/>
      <c r="R13" s="56"/>
      <c r="S13" s="56"/>
      <c r="T13" s="56"/>
      <c r="U13" s="56"/>
      <c r="V13" s="56"/>
      <c r="W13" s="56">
        <v>1</v>
      </c>
      <c r="X13" s="56">
        <v>24329</v>
      </c>
      <c r="Y13" s="56"/>
      <c r="Z13" s="56"/>
      <c r="AA13" s="56"/>
      <c r="AB13" s="56"/>
      <c r="AC13" s="62">
        <v>113144</v>
      </c>
      <c r="AD13" s="62">
        <v>113144</v>
      </c>
      <c r="AE13" s="56"/>
      <c r="AF13" s="56"/>
      <c r="AG13" s="56"/>
      <c r="AH13" s="56"/>
      <c r="AI13" s="56"/>
      <c r="AJ13" s="57"/>
      <c r="AK13" s="85"/>
      <c r="AL13" s="89">
        <v>618.2</v>
      </c>
      <c r="AM13" s="86">
        <v>866996</v>
      </c>
      <c r="AN13" s="56"/>
      <c r="AO13" s="56"/>
      <c r="AP13" s="56"/>
      <c r="AQ13" s="56"/>
      <c r="AR13" s="63"/>
      <c r="AS13" s="63"/>
      <c r="AT13" s="64">
        <v>561</v>
      </c>
      <c r="AU13" s="63">
        <v>210077</v>
      </c>
      <c r="AV13" s="57"/>
      <c r="AW13" s="56"/>
      <c r="AX13" s="56"/>
      <c r="AY13" s="56"/>
      <c r="AZ13" s="56"/>
      <c r="BA13" s="78">
        <f>N13+AC13+AM13+AU13</f>
        <v>1214546</v>
      </c>
      <c r="BB13" s="82">
        <v>480000</v>
      </c>
      <c r="BC13" s="82">
        <v>439500</v>
      </c>
      <c r="BD13" s="82">
        <v>110500</v>
      </c>
      <c r="BE13" s="83">
        <v>184546</v>
      </c>
      <c r="BF13" s="79">
        <f>BA13/I13</f>
        <v>1743.2840533945744</v>
      </c>
      <c r="BG13" s="61">
        <v>1760</v>
      </c>
      <c r="BH13" s="65" t="s">
        <v>81</v>
      </c>
    </row>
    <row r="14" spans="1:60" ht="22.5">
      <c r="A14" s="59">
        <v>3</v>
      </c>
      <c r="B14" s="59" t="s">
        <v>76</v>
      </c>
      <c r="C14" s="59">
        <v>1969</v>
      </c>
      <c r="D14" s="58" t="s">
        <v>69</v>
      </c>
      <c r="E14" s="59" t="s">
        <v>79</v>
      </c>
      <c r="F14" s="58">
        <v>2</v>
      </c>
      <c r="G14" s="58">
        <v>2</v>
      </c>
      <c r="H14" s="60">
        <v>788.4</v>
      </c>
      <c r="I14" s="60">
        <v>703.7</v>
      </c>
      <c r="J14" s="60">
        <v>703.7</v>
      </c>
      <c r="K14" s="60">
        <v>703.7</v>
      </c>
      <c r="L14" s="61">
        <v>32</v>
      </c>
      <c r="M14" s="58" t="s">
        <v>70</v>
      </c>
      <c r="N14" s="56">
        <v>24329</v>
      </c>
      <c r="O14" s="56"/>
      <c r="P14" s="56"/>
      <c r="Q14" s="56"/>
      <c r="R14" s="56"/>
      <c r="S14" s="56"/>
      <c r="T14" s="56"/>
      <c r="U14" s="56"/>
      <c r="V14" s="56"/>
      <c r="W14" s="56">
        <v>1</v>
      </c>
      <c r="X14" s="56">
        <v>24329</v>
      </c>
      <c r="Y14" s="56"/>
      <c r="Z14" s="56"/>
      <c r="AA14" s="56"/>
      <c r="AB14" s="56"/>
      <c r="AC14" s="62">
        <v>113144</v>
      </c>
      <c r="AD14" s="62">
        <v>113144</v>
      </c>
      <c r="AE14" s="56"/>
      <c r="AF14" s="56"/>
      <c r="AG14" s="56"/>
      <c r="AH14" s="56"/>
      <c r="AI14" s="56"/>
      <c r="AJ14" s="57"/>
      <c r="AK14" s="85"/>
      <c r="AL14" s="89">
        <v>618.2</v>
      </c>
      <c r="AM14" s="86">
        <v>866996</v>
      </c>
      <c r="AN14" s="56"/>
      <c r="AO14" s="56"/>
      <c r="AP14" s="56"/>
      <c r="AQ14" s="56"/>
      <c r="AR14" s="63"/>
      <c r="AS14" s="63"/>
      <c r="AT14" s="64">
        <v>561</v>
      </c>
      <c r="AU14" s="63">
        <v>210077</v>
      </c>
      <c r="AV14" s="57"/>
      <c r="AW14" s="56"/>
      <c r="AX14" s="56"/>
      <c r="AY14" s="56"/>
      <c r="AZ14" s="56"/>
      <c r="BA14" s="78">
        <f>N14+AC14+AM14+AU14</f>
        <v>1214546</v>
      </c>
      <c r="BB14" s="82">
        <v>480000</v>
      </c>
      <c r="BC14" s="82">
        <v>439500</v>
      </c>
      <c r="BD14" s="82">
        <v>110500</v>
      </c>
      <c r="BE14" s="83">
        <v>184546</v>
      </c>
      <c r="BF14" s="79">
        <f>BA14/I14</f>
        <v>1725.942873383544</v>
      </c>
      <c r="BG14" s="61">
        <v>1760</v>
      </c>
      <c r="BH14" s="65" t="s">
        <v>81</v>
      </c>
    </row>
    <row r="15" spans="1:60" ht="22.5">
      <c r="A15" s="59">
        <v>4</v>
      </c>
      <c r="B15" s="59" t="s">
        <v>77</v>
      </c>
      <c r="C15" s="59">
        <v>1952</v>
      </c>
      <c r="D15" s="58" t="s">
        <v>69</v>
      </c>
      <c r="E15" s="59" t="s">
        <v>80</v>
      </c>
      <c r="F15" s="58">
        <v>2</v>
      </c>
      <c r="G15" s="58">
        <v>1</v>
      </c>
      <c r="H15" s="60">
        <v>402.27</v>
      </c>
      <c r="I15" s="60">
        <v>324.01</v>
      </c>
      <c r="J15" s="60">
        <v>324.01</v>
      </c>
      <c r="K15" s="60">
        <v>324.01</v>
      </c>
      <c r="L15" s="61">
        <v>18</v>
      </c>
      <c r="M15" s="58" t="s">
        <v>70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63"/>
      <c r="AD15" s="63"/>
      <c r="AE15" s="56"/>
      <c r="AF15" s="56"/>
      <c r="AG15" s="56"/>
      <c r="AH15" s="56"/>
      <c r="AI15" s="56"/>
      <c r="AJ15" s="57"/>
      <c r="AK15" s="85"/>
      <c r="AL15" s="89">
        <v>360</v>
      </c>
      <c r="AM15" s="87">
        <v>351186</v>
      </c>
      <c r="AN15" s="56"/>
      <c r="AO15" s="56"/>
      <c r="AP15" s="56"/>
      <c r="AQ15" s="56"/>
      <c r="AR15" s="63"/>
      <c r="AS15" s="63"/>
      <c r="AT15" s="62">
        <v>368</v>
      </c>
      <c r="AU15" s="63">
        <v>219072</v>
      </c>
      <c r="AV15" s="57"/>
      <c r="AW15" s="56"/>
      <c r="AX15" s="56"/>
      <c r="AY15" s="56"/>
      <c r="AZ15" s="56"/>
      <c r="BA15" s="78">
        <f>N15+AC15+AM15+AU15</f>
        <v>570258</v>
      </c>
      <c r="BB15" s="82">
        <v>180000</v>
      </c>
      <c r="BC15" s="82">
        <v>163000</v>
      </c>
      <c r="BD15" s="82">
        <v>110000</v>
      </c>
      <c r="BE15" s="83">
        <v>117258</v>
      </c>
      <c r="BF15" s="79">
        <f>BA15/I15</f>
        <v>1760.0012345297985</v>
      </c>
      <c r="BG15" s="61">
        <v>1760</v>
      </c>
      <c r="BH15" s="65" t="s">
        <v>81</v>
      </c>
    </row>
    <row r="16" spans="1:60" ht="22.5">
      <c r="A16" s="66">
        <v>5</v>
      </c>
      <c r="B16" s="59" t="s">
        <v>78</v>
      </c>
      <c r="C16" s="66">
        <v>1917</v>
      </c>
      <c r="D16" s="58" t="s">
        <v>69</v>
      </c>
      <c r="E16" s="59" t="s">
        <v>80</v>
      </c>
      <c r="F16" s="58">
        <v>2</v>
      </c>
      <c r="G16" s="58">
        <v>1</v>
      </c>
      <c r="H16" s="67">
        <v>234.76</v>
      </c>
      <c r="I16" s="67">
        <v>156.5</v>
      </c>
      <c r="J16" s="67">
        <v>156.5</v>
      </c>
      <c r="K16" s="67">
        <v>156.5</v>
      </c>
      <c r="L16" s="68">
        <v>16</v>
      </c>
      <c r="M16" s="58" t="s">
        <v>70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63"/>
      <c r="AD16" s="63"/>
      <c r="AE16" s="56"/>
      <c r="AF16" s="56"/>
      <c r="AG16" s="56"/>
      <c r="AH16" s="56"/>
      <c r="AI16" s="56"/>
      <c r="AJ16" s="57"/>
      <c r="AK16" s="85"/>
      <c r="AL16" s="89">
        <v>290</v>
      </c>
      <c r="AM16" s="87">
        <v>247520</v>
      </c>
      <c r="AN16" s="56"/>
      <c r="AO16" s="56"/>
      <c r="AP16" s="56"/>
      <c r="AQ16" s="56"/>
      <c r="AR16" s="63"/>
      <c r="AS16" s="63"/>
      <c r="AT16" s="63"/>
      <c r="AU16" s="63"/>
      <c r="AV16" s="57"/>
      <c r="AW16" s="56"/>
      <c r="AX16" s="56"/>
      <c r="AY16" s="56"/>
      <c r="AZ16" s="56"/>
      <c r="BA16" s="78">
        <f>N16+AC16+AM16+AU16</f>
        <v>247520</v>
      </c>
      <c r="BB16" s="84">
        <v>77000</v>
      </c>
      <c r="BC16" s="84">
        <v>73500</v>
      </c>
      <c r="BD16" s="84">
        <v>39500</v>
      </c>
      <c r="BE16" s="83">
        <v>57520</v>
      </c>
      <c r="BF16" s="79">
        <f>BA16/I16</f>
        <v>1581.5974440894568</v>
      </c>
      <c r="BG16" s="61">
        <v>1760</v>
      </c>
      <c r="BH16" s="65" t="s">
        <v>81</v>
      </c>
    </row>
    <row r="20" spans="3:50" ht="12">
      <c r="C20" s="5" t="s">
        <v>71</v>
      </c>
      <c r="AC20" s="5"/>
      <c r="AD20" s="5"/>
      <c r="AV20" s="5"/>
      <c r="AW20" s="5"/>
      <c r="AX20" s="5"/>
    </row>
    <row r="21" spans="8:17" ht="12.75">
      <c r="H21" s="15"/>
      <c r="I21" s="11"/>
      <c r="J21" s="11"/>
      <c r="K21" s="11"/>
      <c r="L21" s="13"/>
      <c r="M21" s="13"/>
      <c r="N21" s="11"/>
      <c r="O21" s="11"/>
      <c r="P21" s="16"/>
      <c r="Q21" s="16"/>
    </row>
    <row r="22" spans="9:15" ht="12.75">
      <c r="I22" s="13"/>
      <c r="J22" s="13"/>
      <c r="K22" s="12"/>
      <c r="L22" s="12"/>
      <c r="M22" s="12"/>
      <c r="N22" s="12"/>
      <c r="O22" s="12"/>
    </row>
    <row r="23" spans="9:15" ht="12.75">
      <c r="I23" s="12"/>
      <c r="J23" s="12"/>
      <c r="K23" s="12"/>
      <c r="L23" s="12"/>
      <c r="M23" s="12"/>
      <c r="N23" s="12"/>
      <c r="O23" s="12"/>
    </row>
  </sheetData>
  <sheetProtection/>
  <mergeCells count="74">
    <mergeCell ref="BH4:BH9"/>
    <mergeCell ref="BG4:BG8"/>
    <mergeCell ref="AU7:AU8"/>
    <mergeCell ref="BF4:BF8"/>
    <mergeCell ref="BD6:BD8"/>
    <mergeCell ref="BE6:BE8"/>
    <mergeCell ref="AT6:AU6"/>
    <mergeCell ref="AT5:AW5"/>
    <mergeCell ref="BA4:BA8"/>
    <mergeCell ref="BB4:BE5"/>
    <mergeCell ref="BB6:BB8"/>
    <mergeCell ref="BC6:BC8"/>
    <mergeCell ref="AZ4:AZ8"/>
    <mergeCell ref="A4:A9"/>
    <mergeCell ref="C4:D4"/>
    <mergeCell ref="H4:H8"/>
    <mergeCell ref="W7:X7"/>
    <mergeCell ref="U7:V7"/>
    <mergeCell ref="S7:T7"/>
    <mergeCell ref="L4:L8"/>
    <mergeCell ref="C5:C9"/>
    <mergeCell ref="D5:D9"/>
    <mergeCell ref="AL7:AL8"/>
    <mergeCell ref="AJ7:AJ8"/>
    <mergeCell ref="AL6:AM6"/>
    <mergeCell ref="AJ5:AM5"/>
    <mergeCell ref="Y6:AB6"/>
    <mergeCell ref="Y7:Z7"/>
    <mergeCell ref="AA7:AB7"/>
    <mergeCell ref="AC5:AC8"/>
    <mergeCell ref="AX5:AY5"/>
    <mergeCell ref="AX6:AX8"/>
    <mergeCell ref="AY6:AY8"/>
    <mergeCell ref="AR6:AR8"/>
    <mergeCell ref="AS6:AS8"/>
    <mergeCell ref="AW7:AW8"/>
    <mergeCell ref="AV7:AV8"/>
    <mergeCell ref="AT7:AT8"/>
    <mergeCell ref="AR5:AS5"/>
    <mergeCell ref="AV6:AW6"/>
    <mergeCell ref="AP6:AQ6"/>
    <mergeCell ref="AQ7:AQ8"/>
    <mergeCell ref="AN6:AO6"/>
    <mergeCell ref="Q7:R7"/>
    <mergeCell ref="AG6:AG8"/>
    <mergeCell ref="AI6:AI8"/>
    <mergeCell ref="AM7:AM8"/>
    <mergeCell ref="AK7:AK8"/>
    <mergeCell ref="AJ6:AK6"/>
    <mergeCell ref="AD5:AI5"/>
    <mergeCell ref="AD6:AD8"/>
    <mergeCell ref="AE6:AE8"/>
    <mergeCell ref="AF6:AF8"/>
    <mergeCell ref="AH6:AH8"/>
    <mergeCell ref="I4:K5"/>
    <mergeCell ref="N5:N8"/>
    <mergeCell ref="O7:P7"/>
    <mergeCell ref="N4:AY4"/>
    <mergeCell ref="AN7:AN8"/>
    <mergeCell ref="O5:AB5"/>
    <mergeCell ref="O6:X6"/>
    <mergeCell ref="AO7:AO8"/>
    <mergeCell ref="AN5:AQ5"/>
    <mergeCell ref="AP7:AP8"/>
    <mergeCell ref="C2:AB2"/>
    <mergeCell ref="M4:M9"/>
    <mergeCell ref="C3:AB3"/>
    <mergeCell ref="B4:B9"/>
    <mergeCell ref="K6:K8"/>
    <mergeCell ref="I6:I8"/>
    <mergeCell ref="E4:E9"/>
    <mergeCell ref="F4:F9"/>
    <mergeCell ref="G4:G9"/>
    <mergeCell ref="J6:J8"/>
  </mergeCells>
  <printOptions/>
  <pageMargins left="0.18" right="0.16" top="0.984251968503937" bottom="0.984251968503937" header="0.5118110236220472" footer="0.5118110236220472"/>
  <pageSetup fitToHeight="0" fitToWidth="3" horizontalDpi="360" verticalDpi="36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O.Melnikova</dc:creator>
  <cp:keywords/>
  <dc:description/>
  <cp:lastModifiedBy>1</cp:lastModifiedBy>
  <cp:lastPrinted>2011-05-16T10:06:42Z</cp:lastPrinted>
  <dcterms:created xsi:type="dcterms:W3CDTF">2010-11-12T09:22:11Z</dcterms:created>
  <dcterms:modified xsi:type="dcterms:W3CDTF">2013-05-15T05:54:04Z</dcterms:modified>
  <cp:category/>
  <cp:version/>
  <cp:contentType/>
  <cp:contentStatus/>
</cp:coreProperties>
</file>